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<sst xmlns="http://schemas.openxmlformats.org/spreadsheetml/2006/main" count="27" uniqueCount="25">
  <si>
    <t>Mayor</t>
  </si>
  <si>
    <t>Comptroller</t>
  </si>
  <si>
    <t>Public Advocate</t>
  </si>
  <si>
    <t>Borough President</t>
  </si>
  <si>
    <t>City Council</t>
  </si>
  <si>
    <t>Maximum Allowable</t>
  </si>
  <si>
    <t># of Candidates</t>
  </si>
  <si>
    <t>(General)</t>
  </si>
  <si>
    <t>(Primary)</t>
  </si>
  <si>
    <t xml:space="preserve">it is projected that 50% of the candidates will be able to meet the maximum matchable amount and the remaining 50% will only </t>
  </si>
  <si>
    <t>qualified candidates eligible for matching funds.</t>
  </si>
  <si>
    <t>The estimate of candidates is based upon current information and an analysis of campaign finance filings through January 16, 2001</t>
  </si>
  <si>
    <t>with the following assumptions:</t>
  </si>
  <si>
    <t>2] In the general election, the City Council race assumes 50% of all candidates will be able to reach the maximum matchable amount</t>
  </si>
  <si>
    <t>160 (112)</t>
  </si>
  <si>
    <t>TOTAL</t>
  </si>
  <si>
    <t>This estimate is based on the aforementioned assumptions.  However, the Finance Division recognizes that there are other factors</t>
  </si>
  <si>
    <t>that may increase or decrease this estimate including the June 21, 2001 deadline for participation in the Campaign Finance Program.</t>
  </si>
  <si>
    <t>1] The primary City Council races assume that 70% of the candidates who filed with the campaign finance program actually become</t>
  </si>
  <si>
    <t>4] The estimate for mayor in the general election includes a primary runoff of two candidates receiving the maximum matchable rate.</t>
  </si>
  <si>
    <t>and the remaining 50% will only be able to reach 50% of the maximum matchable amount. ($18,838)</t>
  </si>
  <si>
    <t>3] In the remaining races, all candidates for the primary are projected to meet the maximum matchable amount.  In the general election,</t>
  </si>
  <si>
    <t>be able to reach 50% of the maximum matchable amount (BP - $161,838, PA &amp; Comp - $449,625, M - $719,263)</t>
  </si>
  <si>
    <t>CAMPAIGN FINANCE PROGRAM</t>
  </si>
  <si>
    <t>FISCAL 2002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</si>
</sst>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2" fontId="0" fillId="0" borderId="0" xfId="17" applyNumberFormat="1" applyAlignment="1">
      <alignment/>
    </xf>
    <xf numFmtId="0" fontId="0" fillId="0" borderId="0" xfId="0" applyAlignment="1">
      <alignment/>
    </xf>
    <xf numFmtId="42" fontId="0" fillId="0" borderId="0" xfId="17" applyNumberFormat="1" applyAlignment="1">
      <alignment/>
    </xf>
    <xf numFmtId="0" fontId="0" fillId="0" borderId="0" xfId="0" applyAlignment="1">
      <alignment horizontal="center"/>
    </xf>
    <xf numFmtId="42" fontId="0" fillId="0" borderId="0" xfId="17" applyNumberFormat="1" applyAlignment="1">
      <alignment horizontal="center"/>
    </xf>
    <xf numFmtId="42" fontId="1" fillId="0" borderId="0" xfId="17" applyNumberFormat="1" applyFont="1" applyAlignment="1">
      <alignment horizontal="right"/>
    </xf>
    <xf numFmtId="0" fontId="2" fillId="0" borderId="0" xfId="0" applyFont="1" applyAlignment="1">
      <alignment/>
    </xf>
    <xf numFmtId="5" fontId="0" fillId="0" borderId="0" xfId="17" applyNumberFormat="1" applyAlignment="1">
      <alignment/>
    </xf>
    <xf numFmtId="164" fontId="0" fillId="0" borderId="0" xfId="17" applyNumberFormat="1" applyAlignment="1">
      <alignment/>
    </xf>
    <xf numFmtId="164" fontId="0" fillId="0" borderId="0" xfId="0" applyNumberFormat="1" applyAlignment="1">
      <alignment/>
    </xf>
    <xf numFmtId="5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5" fontId="0" fillId="0" borderId="3" xfId="17" applyNumberFormat="1" applyBorder="1" applyAlignment="1">
      <alignment/>
    </xf>
    <xf numFmtId="164" fontId="0" fillId="0" borderId="3" xfId="17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5" fontId="0" fillId="0" borderId="6" xfId="17" applyNumberFormat="1" applyBorder="1" applyAlignment="1">
      <alignment/>
    </xf>
    <xf numFmtId="164" fontId="0" fillId="0" borderId="6" xfId="17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2" fontId="0" fillId="0" borderId="0" xfId="17" applyNumberForma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6.28125" style="0" bestFit="1" customWidth="1"/>
    <col min="2" max="2" width="13.8515625" style="0" bestFit="1" customWidth="1"/>
    <col min="3" max="3" width="18.7109375" style="1" bestFit="1" customWidth="1"/>
    <col min="4" max="4" width="13.8515625" style="0" bestFit="1" customWidth="1"/>
    <col min="5" max="5" width="18.7109375" style="1" bestFit="1" customWidth="1"/>
    <col min="6" max="6" width="12.28125" style="0" bestFit="1" customWidth="1"/>
  </cols>
  <sheetData>
    <row r="1" spans="1:8" ht="12.75">
      <c r="A1" s="23" t="s">
        <v>23</v>
      </c>
      <c r="B1" s="24"/>
      <c r="C1" s="25"/>
      <c r="D1" s="24"/>
      <c r="E1" s="25"/>
      <c r="F1" s="24"/>
      <c r="G1" s="24"/>
      <c r="H1" s="24"/>
    </row>
    <row r="2" spans="1:8" ht="12.75">
      <c r="A2" s="23" t="s">
        <v>24</v>
      </c>
      <c r="B2" s="24"/>
      <c r="C2" s="25"/>
      <c r="D2" s="24"/>
      <c r="E2" s="25"/>
      <c r="F2" s="24"/>
      <c r="G2" s="24"/>
      <c r="H2" s="24"/>
    </row>
    <row r="3" spans="2:5" ht="12.75">
      <c r="B3" s="4" t="s">
        <v>8</v>
      </c>
      <c r="C3" s="5" t="s">
        <v>5</v>
      </c>
      <c r="D3" s="4" t="s">
        <v>7</v>
      </c>
      <c r="E3" s="5" t="s">
        <v>5</v>
      </c>
    </row>
    <row r="4" spans="2:5" ht="12.75">
      <c r="B4" s="4" t="s">
        <v>6</v>
      </c>
      <c r="C4" s="5"/>
      <c r="D4" s="4" t="s">
        <v>6</v>
      </c>
      <c r="E4" s="5"/>
    </row>
    <row r="6" spans="1:6" ht="12.75">
      <c r="A6" s="12" t="s">
        <v>0</v>
      </c>
      <c r="B6" s="13">
        <v>4</v>
      </c>
      <c r="C6" s="14">
        <v>2877050</v>
      </c>
      <c r="D6" s="13">
        <v>2</v>
      </c>
      <c r="E6" s="15">
        <v>2877050</v>
      </c>
      <c r="F6" s="16"/>
    </row>
    <row r="7" spans="1:6" ht="12.75">
      <c r="A7" s="17"/>
      <c r="B7" s="18"/>
      <c r="C7" s="19">
        <f>SUM(B6*C6)</f>
        <v>11508200</v>
      </c>
      <c r="D7" s="18"/>
      <c r="E7" s="20">
        <f>SUM((D6*E6)*0.75)+3600000</f>
        <v>7915575</v>
      </c>
      <c r="F7" s="21">
        <f>SUM(E7,C7)</f>
        <v>19423775</v>
      </c>
    </row>
    <row r="8" spans="2:6" ht="12.75">
      <c r="B8" s="4"/>
      <c r="C8" s="8"/>
      <c r="D8" s="4"/>
      <c r="E8" s="9"/>
      <c r="F8" s="10"/>
    </row>
    <row r="9" spans="1:6" ht="12.75">
      <c r="A9" s="12" t="s">
        <v>1</v>
      </c>
      <c r="B9" s="13">
        <v>2</v>
      </c>
      <c r="C9" s="14">
        <v>1798500</v>
      </c>
      <c r="D9" s="13">
        <v>2</v>
      </c>
      <c r="E9" s="15">
        <v>1798500</v>
      </c>
      <c r="F9" s="16"/>
    </row>
    <row r="10" spans="1:6" ht="12.75">
      <c r="A10" s="17"/>
      <c r="B10" s="18"/>
      <c r="C10" s="19">
        <f>SUM(B9*C9)</f>
        <v>3597000</v>
      </c>
      <c r="D10" s="18"/>
      <c r="E10" s="20">
        <f>SUM((D9*E9)*0.75)</f>
        <v>2697750</v>
      </c>
      <c r="F10" s="21">
        <f>SUM(E10,C10)</f>
        <v>6294750</v>
      </c>
    </row>
    <row r="11" spans="2:6" ht="12.75">
      <c r="B11" s="4"/>
      <c r="C11" s="8"/>
      <c r="D11" s="4"/>
      <c r="E11" s="9"/>
      <c r="F11" s="10"/>
    </row>
    <row r="12" spans="1:6" ht="12.75">
      <c r="A12" s="12" t="s">
        <v>2</v>
      </c>
      <c r="B12" s="13">
        <v>5</v>
      </c>
      <c r="C12" s="14">
        <v>1798500</v>
      </c>
      <c r="D12" s="13">
        <v>2</v>
      </c>
      <c r="E12" s="15">
        <v>1798500</v>
      </c>
      <c r="F12" s="16"/>
    </row>
    <row r="13" spans="1:6" ht="12.75">
      <c r="A13" s="17"/>
      <c r="B13" s="18"/>
      <c r="C13" s="19">
        <f>SUM(B12*C12)</f>
        <v>8992500</v>
      </c>
      <c r="D13" s="18"/>
      <c r="E13" s="20">
        <f>SUM((D12*E12)*0.75)</f>
        <v>2697750</v>
      </c>
      <c r="F13" s="21">
        <f>SUM(E13,C13)</f>
        <v>11690250</v>
      </c>
    </row>
    <row r="14" spans="2:6" ht="12.75">
      <c r="B14" s="4"/>
      <c r="C14" s="8"/>
      <c r="D14" s="4"/>
      <c r="E14" s="9"/>
      <c r="F14" s="10"/>
    </row>
    <row r="15" spans="1:6" ht="12.75">
      <c r="A15" s="12" t="s">
        <v>3</v>
      </c>
      <c r="B15" s="13">
        <v>12</v>
      </c>
      <c r="C15" s="14">
        <v>647350</v>
      </c>
      <c r="D15" s="13">
        <v>10</v>
      </c>
      <c r="E15" s="15">
        <v>647350</v>
      </c>
      <c r="F15" s="16"/>
    </row>
    <row r="16" spans="1:6" ht="12.75">
      <c r="A16" s="17"/>
      <c r="B16" s="18"/>
      <c r="C16" s="19">
        <f>SUM(B15*C15)</f>
        <v>7768200</v>
      </c>
      <c r="D16" s="18"/>
      <c r="E16" s="20">
        <f>SUM((D15*E15)*0.75)</f>
        <v>4855125</v>
      </c>
      <c r="F16" s="21">
        <f>SUM(E16,C16)</f>
        <v>12623325</v>
      </c>
    </row>
    <row r="17" spans="2:6" ht="12.75">
      <c r="B17" s="4"/>
      <c r="C17" s="8"/>
      <c r="D17" s="4"/>
      <c r="E17" s="9"/>
      <c r="F17" s="10"/>
    </row>
    <row r="18" spans="1:6" ht="12.75">
      <c r="A18" s="12" t="s">
        <v>4</v>
      </c>
      <c r="B18" s="13" t="s">
        <v>14</v>
      </c>
      <c r="C18" s="14">
        <v>75350</v>
      </c>
      <c r="D18" s="13">
        <v>102</v>
      </c>
      <c r="E18" s="15">
        <v>75350</v>
      </c>
      <c r="F18" s="16"/>
    </row>
    <row r="19" spans="1:6" ht="13.5" thickBot="1">
      <c r="A19" s="17"/>
      <c r="B19" s="18"/>
      <c r="C19" s="19">
        <f>SUM((112*C18)*0.7)</f>
        <v>5907440</v>
      </c>
      <c r="D19" s="18"/>
      <c r="E19" s="20">
        <f>SUM((D18*E18)*0.5)</f>
        <v>3842850</v>
      </c>
      <c r="F19" s="22">
        <f>SUM(E19,C19)</f>
        <v>9750290</v>
      </c>
    </row>
    <row r="20" spans="5:6" ht="13.5" thickTop="1">
      <c r="E20" s="6" t="s">
        <v>15</v>
      </c>
      <c r="F20" s="11">
        <f>SUM(F7:F19)</f>
        <v>59782390</v>
      </c>
    </row>
    <row r="22" ht="12.75">
      <c r="A22" t="s">
        <v>11</v>
      </c>
    </row>
    <row r="23" ht="12.75">
      <c r="A23" t="s">
        <v>12</v>
      </c>
    </row>
    <row r="25" ht="12.75">
      <c r="A25" t="s">
        <v>18</v>
      </c>
    </row>
    <row r="26" ht="12.75">
      <c r="A26" t="s">
        <v>10</v>
      </c>
    </row>
    <row r="28" spans="1:9" ht="12.75">
      <c r="A28" s="2" t="s">
        <v>13</v>
      </c>
      <c r="B28" s="2"/>
      <c r="C28" s="3"/>
      <c r="D28" s="2"/>
      <c r="E28" s="3"/>
      <c r="F28" s="2"/>
      <c r="G28" s="2"/>
      <c r="H28" s="2"/>
      <c r="I28" s="2"/>
    </row>
    <row r="29" spans="1:9" ht="12.75">
      <c r="A29" s="2" t="s">
        <v>20</v>
      </c>
      <c r="B29" s="2"/>
      <c r="C29" s="3"/>
      <c r="D29" s="2"/>
      <c r="E29" s="3"/>
      <c r="F29" s="2"/>
      <c r="G29" s="2"/>
      <c r="H29" s="2"/>
      <c r="I29" s="2"/>
    </row>
    <row r="31" ht="12.75">
      <c r="A31" t="s">
        <v>21</v>
      </c>
    </row>
    <row r="32" ht="12.75">
      <c r="A32" t="s">
        <v>9</v>
      </c>
    </row>
    <row r="33" ht="12.75">
      <c r="A33" t="s">
        <v>22</v>
      </c>
    </row>
    <row r="35" ht="12.75">
      <c r="A35" t="s">
        <v>19</v>
      </c>
    </row>
    <row r="37" ht="12.75">
      <c r="A37" s="7" t="s">
        <v>16</v>
      </c>
    </row>
    <row r="38" ht="12.75">
      <c r="A38" s="7" t="s">
        <v>17</v>
      </c>
    </row>
  </sheetData>
  <printOptions horizontalCentered="1" verticalCentered="1"/>
  <pageMargins left="0.5" right="0.5" top="0.5" bottom="0.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R. Feger</dc:creator>
  <cp:keywords/>
  <dc:description/>
  <cp:lastModifiedBy>Stephen R. Feger</cp:lastModifiedBy>
  <cp:lastPrinted>2001-02-21T02:04:19Z</cp:lastPrinted>
  <dcterms:created xsi:type="dcterms:W3CDTF">2001-01-19T20:00:17Z</dcterms:created>
  <cp:category/>
  <cp:version/>
  <cp:contentType/>
  <cp:contentStatus/>
</cp:coreProperties>
</file>